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10" yWindow="60" windowWidth="12510" windowHeight="6540" tabRatio="910" activeTab="1"/>
  </bookViews>
  <sheets>
    <sheet name="taula" sheetId="1" r:id="rId1"/>
    <sheet name="taula (2)" sheetId="2" r:id="rId2"/>
  </sheets>
  <definedNames/>
  <calcPr fullCalcOnLoad="1"/>
</workbook>
</file>

<file path=xl/sharedStrings.xml><?xml version="1.0" encoding="utf-8"?>
<sst xmlns="http://schemas.openxmlformats.org/spreadsheetml/2006/main" count="61" uniqueCount="26">
  <si>
    <t>C</t>
  </si>
  <si>
    <t>D</t>
  </si>
  <si>
    <t>Comp.Càrrec</t>
  </si>
  <si>
    <t>Antiguitat</t>
  </si>
  <si>
    <t>A1</t>
  </si>
  <si>
    <t>A2</t>
  </si>
  <si>
    <t>A3</t>
  </si>
  <si>
    <t>B1</t>
  </si>
  <si>
    <t>B2</t>
  </si>
  <si>
    <t>Nivells Responsabilitat</t>
  </si>
  <si>
    <t>Sou</t>
  </si>
  <si>
    <t>Plus Disponibilitat</t>
  </si>
  <si>
    <t xml:space="preserve">Nivells </t>
  </si>
  <si>
    <t>Hores Festives</t>
  </si>
  <si>
    <t>Hores Normals</t>
  </si>
  <si>
    <t>Hores Extraordinaries</t>
  </si>
  <si>
    <t>TAULES SALARIALS 2021</t>
  </si>
  <si>
    <t>Director/a</t>
  </si>
  <si>
    <t>Tècnic/a Sup.</t>
  </si>
  <si>
    <t>Subaltern/a</t>
  </si>
  <si>
    <t>Administratiu/iva - Oficial/ala. 1a</t>
  </si>
  <si>
    <t>Oficial/ala  2a</t>
  </si>
  <si>
    <t>Cap  d' Unitat</t>
  </si>
  <si>
    <t>Cap de Departament</t>
  </si>
  <si>
    <t>Tècnic/a Mitjà/ana</t>
  </si>
  <si>
    <t>Complement Major Dedicació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</si>
</sst>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_ ;[Red]\-#,##0\ "/>
    <numFmt numFmtId="183" formatCode="0_ ;[Red]\-0\ "/>
    <numFmt numFmtId="184" formatCode="dd/mm/yy"/>
    <numFmt numFmtId="185" formatCode="#,##0.00_ ;[Red]\-#,##0.00\ "/>
    <numFmt numFmtId="186" formatCode="#,##0.0_ ;[Red]\-#,##0.0\ "/>
    <numFmt numFmtId="187" formatCode="dd\-mm\-yy"/>
    <numFmt numFmtId="188" formatCode="#,##0.00000"/>
    <numFmt numFmtId="189" formatCode="#,##0.000"/>
    <numFmt numFmtId="190" formatCode="0.000"/>
    <numFmt numFmtId="191" formatCode="0.000%"/>
    <numFmt numFmtId="192" formatCode="0.00_ ;[Red]\-0.00\ "/>
    <numFmt numFmtId="193" formatCode="#,##0.000_ ;[Red]\-#,##0.000\ "/>
    <numFmt numFmtId="194" formatCode="0.0000"/>
    <numFmt numFmtId="195" formatCode="0.0"/>
    <numFmt numFmtId="196" formatCode="0.00000"/>
    <numFmt numFmtId="197" formatCode="#,##0.0"/>
    <numFmt numFmtId="198" formatCode="mmm\-yyyy"/>
    <numFmt numFmtId="199" formatCode="0.000000"/>
    <numFmt numFmtId="200" formatCode="0.0000000000"/>
    <numFmt numFmtId="201" formatCode="0.00000000000"/>
    <numFmt numFmtId="202" formatCode="0.000000000000"/>
    <numFmt numFmtId="203" formatCode="0.000000000"/>
    <numFmt numFmtId="204" formatCode="0.00000000"/>
    <numFmt numFmtId="205" formatCode="0.0000000"/>
    <numFmt numFmtId="206" formatCode="#,##0.0000_ ;[Red]\-#,##0.0000\ "/>
    <numFmt numFmtId="207" formatCode="#,##0.00000_ ;[Red]\-#,##0.00000\ "/>
    <numFmt numFmtId="208" formatCode="00000"/>
    <numFmt numFmtId="209" formatCode="#,##0.00\ &quot;€&quot;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mm\ yyyy"/>
    <numFmt numFmtId="215" formatCode="#,##0.00;;"/>
  </numFmts>
  <fonts count="39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18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182" fontId="0" fillId="0" borderId="0" xfId="0" applyNumberForma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Alignment="1" quotePrefix="1">
      <alignment horizontal="center"/>
    </xf>
    <xf numFmtId="0" fontId="1" fillId="0" borderId="0" xfId="0" applyFont="1" applyFill="1" applyBorder="1" applyAlignment="1" applyProtection="1">
      <alignment horizontal="center"/>
      <protection hidden="1"/>
    </xf>
    <xf numFmtId="182" fontId="1" fillId="0" borderId="10" xfId="0" applyNumberFormat="1" applyFont="1" applyFill="1" applyBorder="1" applyAlignment="1" applyProtection="1">
      <alignment horizontal="center"/>
      <protection hidden="1"/>
    </xf>
    <xf numFmtId="182" fontId="0" fillId="0" borderId="10" xfId="0" applyNumberForma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4" fontId="1" fillId="0" borderId="10" xfId="0" applyNumberFormat="1" applyFont="1" applyFill="1" applyBorder="1" applyAlignment="1" applyProtection="1">
      <alignment/>
      <protection hidden="1"/>
    </xf>
    <xf numFmtId="4" fontId="1" fillId="0" borderId="10" xfId="0" applyNumberFormat="1" applyFont="1" applyFill="1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/>
      <protection hidden="1"/>
    </xf>
    <xf numFmtId="189" fontId="1" fillId="0" borderId="10" xfId="0" applyNumberFormat="1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/>
    </xf>
    <xf numFmtId="182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182" fontId="0" fillId="0" borderId="0" xfId="0" applyNumberForma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13" xfId="0" applyFont="1" applyBorder="1" applyAlignment="1" applyProtection="1">
      <alignment/>
      <protection hidden="1"/>
    </xf>
    <xf numFmtId="182" fontId="1" fillId="34" borderId="10" xfId="0" applyNumberFormat="1" applyFont="1" applyFill="1" applyBorder="1" applyAlignment="1" applyProtection="1">
      <alignment horizontal="center"/>
      <protection hidden="1"/>
    </xf>
    <xf numFmtId="0" fontId="1" fillId="34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</cellXfs>
  <cellStyles count="53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Hipervínculo 2" xfId="47"/>
    <cellStyle name="Incorrecte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" xfId="56"/>
    <cellStyle name="Percent" xfId="57"/>
    <cellStyle name="Resultat" xfId="58"/>
    <cellStyle name="Text d'advertiment" xfId="59"/>
    <cellStyle name="Text explicatiu" xfId="60"/>
    <cellStyle name="Títol" xfId="61"/>
    <cellStyle name="Títol 1" xfId="62"/>
    <cellStyle name="Títol 2" xfId="63"/>
    <cellStyle name="Títol 3" xfId="64"/>
    <cellStyle name="Títol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5" sqref="B5"/>
    </sheetView>
  </sheetViews>
  <sheetFormatPr defaultColWidth="9.33203125" defaultRowHeight="12.75"/>
  <cols>
    <col min="1" max="1" width="32" style="0" customWidth="1"/>
    <col min="2" max="2" width="15.66015625" style="0" customWidth="1"/>
    <col min="3" max="3" width="8" style="0" customWidth="1"/>
    <col min="4" max="4" width="15.33203125" style="0" customWidth="1"/>
    <col min="5" max="5" width="19.66015625" style="0" customWidth="1"/>
    <col min="6" max="6" width="17" style="0" customWidth="1"/>
    <col min="7" max="16384" width="11.16015625" style="0" customWidth="1"/>
  </cols>
  <sheetData>
    <row r="1" spans="1:6" ht="15" customHeight="1" thickBot="1">
      <c r="A1" s="23" t="s">
        <v>16</v>
      </c>
      <c r="B1" s="24"/>
      <c r="F1" s="29"/>
    </row>
    <row r="3" spans="1:6" ht="12.75">
      <c r="A3" s="6"/>
      <c r="B3" s="16" t="s">
        <v>10</v>
      </c>
      <c r="C3" s="16"/>
      <c r="D3" s="16" t="s">
        <v>3</v>
      </c>
      <c r="E3" s="16" t="s">
        <v>11</v>
      </c>
      <c r="F3" s="16" t="s">
        <v>2</v>
      </c>
    </row>
    <row r="4" spans="1:6" ht="12.75">
      <c r="A4" s="3"/>
      <c r="B4" s="11"/>
      <c r="C4" s="11"/>
      <c r="D4" s="8"/>
      <c r="E4" s="8"/>
      <c r="F4" s="8"/>
    </row>
    <row r="5" spans="1:6" ht="12.75">
      <c r="A5" s="25" t="s">
        <v>17</v>
      </c>
      <c r="B5" s="12">
        <v>2701.56</v>
      </c>
      <c r="C5" s="12"/>
      <c r="D5" s="13"/>
      <c r="E5" s="13"/>
      <c r="F5" s="11">
        <v>3545.15</v>
      </c>
    </row>
    <row r="6" spans="1:6" ht="12.75">
      <c r="A6" s="2"/>
      <c r="B6" s="11"/>
      <c r="C6" s="11"/>
      <c r="D6" s="9"/>
      <c r="E6" s="9"/>
      <c r="F6" s="11"/>
    </row>
    <row r="7" spans="1:6" ht="12.75">
      <c r="A7" s="2"/>
      <c r="B7" s="11"/>
      <c r="C7" s="11"/>
      <c r="D7" s="9"/>
      <c r="E7" s="9"/>
      <c r="F7" s="11"/>
    </row>
    <row r="8" spans="1:6" ht="12.75">
      <c r="A8" s="31" t="s">
        <v>22</v>
      </c>
      <c r="B8" s="11"/>
      <c r="C8" s="11"/>
      <c r="D8" s="9"/>
      <c r="E8" s="9"/>
      <c r="F8" s="11">
        <v>1382.05</v>
      </c>
    </row>
    <row r="9" spans="1:6" ht="12.75">
      <c r="A9" s="31" t="s">
        <v>23</v>
      </c>
      <c r="B9" s="11"/>
      <c r="C9" s="11"/>
      <c r="D9" s="9"/>
      <c r="E9" s="9"/>
      <c r="F9" s="11">
        <v>244.82</v>
      </c>
    </row>
    <row r="10" spans="1:6" ht="12.75">
      <c r="A10" s="31" t="s">
        <v>18</v>
      </c>
      <c r="B10" s="11">
        <v>2701.56</v>
      </c>
      <c r="C10" s="11"/>
      <c r="D10" s="11">
        <v>88.39</v>
      </c>
      <c r="E10" s="11"/>
      <c r="F10" s="11"/>
    </row>
    <row r="11" spans="1:6" ht="12.75">
      <c r="A11" s="31" t="s">
        <v>24</v>
      </c>
      <c r="B11" s="11">
        <v>2233.56</v>
      </c>
      <c r="C11" s="11"/>
      <c r="D11" s="11">
        <v>71.1</v>
      </c>
      <c r="E11" s="11"/>
      <c r="F11" s="11"/>
    </row>
    <row r="12" spans="1:6" ht="12.75">
      <c r="A12" s="31" t="s">
        <v>20</v>
      </c>
      <c r="B12" s="11">
        <v>1682.45</v>
      </c>
      <c r="C12" s="11"/>
      <c r="D12" s="11">
        <v>54.26</v>
      </c>
      <c r="E12" s="11">
        <v>1053.09</v>
      </c>
      <c r="F12" s="11"/>
    </row>
    <row r="13" spans="1:6" ht="12.75">
      <c r="A13" s="31" t="s">
        <v>21</v>
      </c>
      <c r="B13" s="11">
        <v>1576.26</v>
      </c>
      <c r="C13" s="11"/>
      <c r="D13" s="11">
        <v>53.48</v>
      </c>
      <c r="E13" s="11"/>
      <c r="F13" s="11"/>
    </row>
    <row r="14" spans="1:6" ht="12.75">
      <c r="A14" s="31" t="s">
        <v>19</v>
      </c>
      <c r="B14" s="11">
        <v>1423.38</v>
      </c>
      <c r="C14" s="11"/>
      <c r="D14" s="11">
        <v>49.82</v>
      </c>
      <c r="E14" s="11"/>
      <c r="F14" s="11"/>
    </row>
    <row r="15" spans="4:6" ht="12.75">
      <c r="D15" s="1"/>
      <c r="E15" s="1"/>
      <c r="F15" s="1"/>
    </row>
    <row r="16" spans="2:6" ht="12.75">
      <c r="B16" s="32" t="s">
        <v>9</v>
      </c>
      <c r="C16" s="33"/>
      <c r="D16" s="34"/>
      <c r="E16" s="19"/>
      <c r="F16" s="17"/>
    </row>
    <row r="17" spans="2:6" ht="12.75">
      <c r="B17" s="26" t="s">
        <v>12</v>
      </c>
      <c r="C17" s="26"/>
      <c r="D17" s="26"/>
      <c r="E17" s="18"/>
      <c r="F17" s="18"/>
    </row>
    <row r="18" spans="2:6" ht="12.75">
      <c r="B18" s="8"/>
      <c r="C18" s="8"/>
      <c r="D18" s="13"/>
      <c r="E18" s="18"/>
      <c r="F18" s="4"/>
    </row>
    <row r="19" spans="2:6" ht="12.75">
      <c r="B19" s="8" t="s">
        <v>4</v>
      </c>
      <c r="C19" s="8"/>
      <c r="D19" s="11">
        <v>609.25</v>
      </c>
      <c r="E19" s="4"/>
      <c r="F19" s="5"/>
    </row>
    <row r="20" spans="2:6" ht="12.75">
      <c r="B20" s="8" t="s">
        <v>5</v>
      </c>
      <c r="C20" s="8"/>
      <c r="D20" s="11">
        <v>423.18</v>
      </c>
      <c r="E20" s="20"/>
      <c r="F20" s="5"/>
    </row>
    <row r="21" spans="2:6" ht="12.75">
      <c r="B21" s="8" t="s">
        <v>6</v>
      </c>
      <c r="C21" s="8"/>
      <c r="D21" s="11">
        <v>208.1</v>
      </c>
      <c r="E21" s="20"/>
      <c r="F21" s="5"/>
    </row>
    <row r="22" spans="2:6" ht="12.75">
      <c r="B22" s="8" t="s">
        <v>7</v>
      </c>
      <c r="C22" s="8"/>
      <c r="D22" s="11">
        <v>256.66</v>
      </c>
      <c r="E22" s="20"/>
      <c r="F22" s="5"/>
    </row>
    <row r="23" spans="2:6" ht="12.75">
      <c r="B23" s="8" t="s">
        <v>8</v>
      </c>
      <c r="C23" s="8"/>
      <c r="D23" s="11">
        <v>146.87</v>
      </c>
      <c r="E23" s="20"/>
      <c r="F23" s="5"/>
    </row>
    <row r="24" spans="2:6" ht="12.75">
      <c r="B24" s="14" t="s">
        <v>0</v>
      </c>
      <c r="C24" s="14"/>
      <c r="D24" s="11">
        <v>97.92</v>
      </c>
      <c r="E24" s="5"/>
      <c r="F24" s="5"/>
    </row>
    <row r="25" spans="2:6" ht="12.75">
      <c r="B25" s="10" t="s">
        <v>1</v>
      </c>
      <c r="C25" s="10"/>
      <c r="D25" s="11">
        <v>73.44</v>
      </c>
      <c r="E25" s="7"/>
      <c r="F25" s="5"/>
    </row>
    <row r="26" spans="2:6" ht="12.75">
      <c r="B26" s="13"/>
      <c r="C26" s="13"/>
      <c r="D26" s="11"/>
      <c r="E26" s="5"/>
      <c r="F26" s="5"/>
    </row>
    <row r="28" spans="2:4" ht="12.75">
      <c r="B28" s="22" t="s">
        <v>15</v>
      </c>
      <c r="C28" s="15"/>
      <c r="D28" s="15"/>
    </row>
    <row r="29" spans="2:5" ht="12.75">
      <c r="B29" s="27" t="s">
        <v>13</v>
      </c>
      <c r="C29" s="27"/>
      <c r="D29" s="27" t="s">
        <v>14</v>
      </c>
      <c r="E29" s="21"/>
    </row>
    <row r="30" spans="1:4" ht="12.75">
      <c r="A30" s="31" t="s">
        <v>18</v>
      </c>
      <c r="B30" s="28">
        <v>25.83</v>
      </c>
      <c r="C30" s="28"/>
      <c r="D30" s="28">
        <v>21.03</v>
      </c>
    </row>
    <row r="31" spans="1:4" ht="12.75">
      <c r="A31" s="31" t="s">
        <v>24</v>
      </c>
      <c r="B31" s="28">
        <v>21.96</v>
      </c>
      <c r="C31" s="28"/>
      <c r="D31" s="28">
        <v>17.74</v>
      </c>
    </row>
    <row r="32" spans="1:4" ht="12.75">
      <c r="A32" s="31" t="s">
        <v>20</v>
      </c>
      <c r="B32" s="28">
        <v>20.75</v>
      </c>
      <c r="C32" s="28"/>
      <c r="D32" s="28">
        <v>16.59</v>
      </c>
    </row>
    <row r="33" spans="1:4" ht="12.75">
      <c r="A33" s="31" t="s">
        <v>21</v>
      </c>
      <c r="B33" s="28">
        <v>18.87</v>
      </c>
      <c r="C33" s="28"/>
      <c r="D33" s="28">
        <v>15.12</v>
      </c>
    </row>
    <row r="34" spans="1:4" ht="12.75">
      <c r="A34" s="31" t="s">
        <v>19</v>
      </c>
      <c r="B34" s="28">
        <v>15.23</v>
      </c>
      <c r="C34" s="28"/>
      <c r="D34" s="28">
        <v>12.23</v>
      </c>
    </row>
  </sheetData>
  <sheetProtection/>
  <mergeCells count="1">
    <mergeCell ref="B16:D16"/>
  </mergeCells>
  <printOptions/>
  <pageMargins left="0.4330708661417323" right="0.7480314960629921" top="0.629921259842519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28">
      <selection activeCell="E37" sqref="E37"/>
    </sheetView>
  </sheetViews>
  <sheetFormatPr defaultColWidth="9.33203125" defaultRowHeight="12.75"/>
  <cols>
    <col min="1" max="1" width="32" style="0" customWidth="1"/>
    <col min="2" max="2" width="15.66015625" style="0" customWidth="1"/>
    <col min="3" max="3" width="8" style="0" customWidth="1"/>
    <col min="4" max="4" width="15.33203125" style="0" customWidth="1"/>
    <col min="5" max="5" width="19.66015625" style="0" customWidth="1"/>
    <col min="6" max="6" width="17" style="0" customWidth="1"/>
    <col min="7" max="16384" width="11.16015625" style="0" customWidth="1"/>
  </cols>
  <sheetData>
    <row r="1" spans="1:6" ht="15" customHeight="1" thickBot="1">
      <c r="A1" s="23" t="s">
        <v>16</v>
      </c>
      <c r="B1" s="24"/>
      <c r="F1" s="29"/>
    </row>
    <row r="3" spans="1:6" ht="12.75">
      <c r="A3" s="6"/>
      <c r="B3" s="30" t="s">
        <v>10</v>
      </c>
      <c r="C3" s="30"/>
      <c r="D3" s="30" t="s">
        <v>3</v>
      </c>
      <c r="E3" s="30" t="s">
        <v>11</v>
      </c>
      <c r="F3" s="30" t="s">
        <v>2</v>
      </c>
    </row>
    <row r="4" spans="1:6" ht="12.75">
      <c r="A4" s="3"/>
      <c r="B4" s="11"/>
      <c r="C4" s="11"/>
      <c r="D4" s="8"/>
      <c r="E4" s="8"/>
      <c r="F4" s="8"/>
    </row>
    <row r="5" spans="1:6" ht="12.75">
      <c r="A5" s="25" t="s">
        <v>17</v>
      </c>
      <c r="B5" s="12">
        <f>2701.56/100*0.9+2701.56</f>
        <v>2725.87404</v>
      </c>
      <c r="C5" s="12"/>
      <c r="D5" s="13"/>
      <c r="E5" s="13"/>
      <c r="F5" s="11">
        <f>3545.15/100*0.9+3545.15</f>
        <v>3577.0563500000003</v>
      </c>
    </row>
    <row r="6" spans="1:6" ht="12.75">
      <c r="A6" s="2"/>
      <c r="B6" s="11"/>
      <c r="C6" s="11"/>
      <c r="D6" s="9"/>
      <c r="E6" s="9"/>
      <c r="F6" s="11"/>
    </row>
    <row r="7" spans="1:6" ht="12.75">
      <c r="A7" s="2"/>
      <c r="B7" s="11"/>
      <c r="C7" s="11"/>
      <c r="D7" s="9"/>
      <c r="E7" s="9"/>
      <c r="F7" s="11"/>
    </row>
    <row r="8" spans="1:6" ht="12.75">
      <c r="A8" s="31" t="s">
        <v>22</v>
      </c>
      <c r="B8" s="11"/>
      <c r="C8" s="11"/>
      <c r="D8" s="9"/>
      <c r="E8" s="9"/>
      <c r="F8" s="11">
        <f>1382.05/100*0.9+1382.05</f>
        <v>1394.48845</v>
      </c>
    </row>
    <row r="9" spans="1:6" ht="12.75">
      <c r="A9" s="31" t="s">
        <v>23</v>
      </c>
      <c r="B9" s="11"/>
      <c r="C9" s="11"/>
      <c r="D9" s="9"/>
      <c r="E9" s="9"/>
      <c r="F9" s="11">
        <f>244.82/100*0.9+244.82</f>
        <v>247.02338</v>
      </c>
    </row>
    <row r="10" spans="1:6" ht="12.75">
      <c r="A10" s="31" t="s">
        <v>18</v>
      </c>
      <c r="B10" s="12">
        <f>2701.56/100*0.9+2701.56</f>
        <v>2725.87404</v>
      </c>
      <c r="C10" s="11"/>
      <c r="D10" s="11">
        <f>88.39/100*0.9+88.39</f>
        <v>89.18551</v>
      </c>
      <c r="E10" s="11"/>
      <c r="F10" s="11"/>
    </row>
    <row r="11" spans="1:6" ht="12.75">
      <c r="A11" s="31" t="s">
        <v>24</v>
      </c>
      <c r="B11" s="11">
        <f>2233.56/100*0.9+2233.56</f>
        <v>2253.66204</v>
      </c>
      <c r="C11" s="11"/>
      <c r="D11" s="11">
        <f>71.1/100*0.9+71.1</f>
        <v>71.73989999999999</v>
      </c>
      <c r="E11" s="11"/>
      <c r="F11" s="11"/>
    </row>
    <row r="12" spans="1:6" ht="12.75">
      <c r="A12" s="31" t="s">
        <v>20</v>
      </c>
      <c r="B12" s="11">
        <f>1682.45/100*0.9+1682.45</f>
        <v>1697.59205</v>
      </c>
      <c r="C12" s="11"/>
      <c r="D12" s="11">
        <f>54.26/100*0.9+54.26</f>
        <v>54.74834</v>
      </c>
      <c r="E12" s="11">
        <f>1053.09/100*0.9+1053.09</f>
        <v>1062.56781</v>
      </c>
      <c r="F12" s="11"/>
    </row>
    <row r="13" spans="1:6" ht="12.75">
      <c r="A13" s="31" t="s">
        <v>21</v>
      </c>
      <c r="B13" s="11">
        <f>1576.26/100*0.9+1576.26</f>
        <v>1590.44634</v>
      </c>
      <c r="C13" s="11"/>
      <c r="D13" s="11">
        <f>53.48/100*0.9+53.48</f>
        <v>53.96131999999999</v>
      </c>
      <c r="E13" s="11"/>
      <c r="F13" s="11"/>
    </row>
    <row r="14" spans="1:6" ht="12.75">
      <c r="A14" s="31" t="s">
        <v>19</v>
      </c>
      <c r="B14" s="11">
        <f>1423.38/100*0.9+1423.38</f>
        <v>1436.1904200000001</v>
      </c>
      <c r="C14" s="11"/>
      <c r="D14" s="11">
        <f>49.82/100*0.9+49.82</f>
        <v>50.26838</v>
      </c>
      <c r="E14" s="11"/>
      <c r="F14" s="11"/>
    </row>
    <row r="15" spans="4:6" ht="12.75">
      <c r="D15" s="1"/>
      <c r="E15" s="1"/>
      <c r="F15" s="1"/>
    </row>
    <row r="16" spans="2:6" ht="12.75">
      <c r="B16" s="32" t="s">
        <v>9</v>
      </c>
      <c r="C16" s="33"/>
      <c r="D16" s="34"/>
      <c r="E16" s="19"/>
      <c r="F16" s="17"/>
    </row>
    <row r="17" spans="2:6" ht="12.75">
      <c r="B17" s="26" t="s">
        <v>12</v>
      </c>
      <c r="C17" s="26"/>
      <c r="D17" s="26"/>
      <c r="E17" s="18"/>
      <c r="F17" s="18"/>
    </row>
    <row r="18" spans="2:6" ht="12.75">
      <c r="B18" s="8"/>
      <c r="C18" s="8"/>
      <c r="D18" s="13"/>
      <c r="E18" s="18"/>
      <c r="F18" s="4"/>
    </row>
    <row r="19" spans="2:6" ht="12.75">
      <c r="B19" s="8" t="s">
        <v>4</v>
      </c>
      <c r="C19" s="8"/>
      <c r="D19" s="11">
        <v>609.25</v>
      </c>
      <c r="E19" s="4"/>
      <c r="F19" s="5"/>
    </row>
    <row r="20" spans="2:6" ht="12.75">
      <c r="B20" s="8" t="s">
        <v>5</v>
      </c>
      <c r="C20" s="8"/>
      <c r="D20" s="11">
        <v>423.18</v>
      </c>
      <c r="E20" s="20"/>
      <c r="F20" s="5"/>
    </row>
    <row r="21" spans="2:6" ht="12.75">
      <c r="B21" s="8" t="s">
        <v>6</v>
      </c>
      <c r="C21" s="8"/>
      <c r="D21" s="11">
        <v>208.1</v>
      </c>
      <c r="E21" s="20"/>
      <c r="F21" s="5"/>
    </row>
    <row r="22" spans="2:6" ht="12.75">
      <c r="B22" s="8" t="s">
        <v>7</v>
      </c>
      <c r="C22" s="8"/>
      <c r="D22" s="11">
        <v>256.66</v>
      </c>
      <c r="E22" s="20"/>
      <c r="F22" s="5"/>
    </row>
    <row r="23" spans="2:6" ht="12.75">
      <c r="B23" s="8" t="s">
        <v>8</v>
      </c>
      <c r="C23" s="8"/>
      <c r="D23" s="11">
        <v>146.87</v>
      </c>
      <c r="E23" s="20"/>
      <c r="F23" s="5"/>
    </row>
    <row r="24" spans="2:6" ht="12.75">
      <c r="B24" s="14" t="s">
        <v>0</v>
      </c>
      <c r="C24" s="14"/>
      <c r="D24" s="11">
        <v>97.92</v>
      </c>
      <c r="E24" s="5"/>
      <c r="F24" s="5"/>
    </row>
    <row r="25" spans="2:6" ht="12.75">
      <c r="B25" s="10" t="s">
        <v>1</v>
      </c>
      <c r="C25" s="10"/>
      <c r="D25" s="11">
        <v>73.44</v>
      </c>
      <c r="E25" s="7"/>
      <c r="F25" s="5"/>
    </row>
    <row r="26" spans="2:6" ht="12.75">
      <c r="B26" s="13"/>
      <c r="C26" s="13"/>
      <c r="D26" s="11"/>
      <c r="E26" s="5"/>
      <c r="F26" s="5"/>
    </row>
    <row r="28" spans="2:4" ht="12.75">
      <c r="B28" s="22" t="s">
        <v>15</v>
      </c>
      <c r="C28" s="15"/>
      <c r="D28" s="15"/>
    </row>
    <row r="29" spans="2:5" ht="12.75">
      <c r="B29" s="27" t="s">
        <v>13</v>
      </c>
      <c r="C29" s="27"/>
      <c r="D29" s="27" t="s">
        <v>14</v>
      </c>
      <c r="E29" s="21"/>
    </row>
    <row r="30" spans="1:4" ht="12.75">
      <c r="A30" s="31" t="s">
        <v>18</v>
      </c>
      <c r="B30" s="28">
        <v>25.83</v>
      </c>
      <c r="C30" s="28"/>
      <c r="D30" s="28">
        <v>21.03</v>
      </c>
    </row>
    <row r="31" spans="1:4" ht="12.75">
      <c r="A31" s="31" t="s">
        <v>24</v>
      </c>
      <c r="B31" s="28">
        <v>21.96</v>
      </c>
      <c r="C31" s="28"/>
      <c r="D31" s="28">
        <v>17.74</v>
      </c>
    </row>
    <row r="32" spans="1:4" ht="12.75">
      <c r="A32" s="31" t="s">
        <v>20</v>
      </c>
      <c r="B32" s="28">
        <v>20.75</v>
      </c>
      <c r="C32" s="28"/>
      <c r="D32" s="28">
        <v>16.59</v>
      </c>
    </row>
    <row r="33" spans="1:4" ht="12.75">
      <c r="A33" s="31" t="s">
        <v>21</v>
      </c>
      <c r="B33" s="28">
        <v>18.87</v>
      </c>
      <c r="C33" s="28"/>
      <c r="D33" s="28">
        <v>15.12</v>
      </c>
    </row>
    <row r="34" spans="1:4" ht="12.75">
      <c r="A34" s="31" t="s">
        <v>19</v>
      </c>
      <c r="B34" s="28">
        <v>15.23</v>
      </c>
      <c r="C34" s="28"/>
      <c r="D34" s="28">
        <v>12.23</v>
      </c>
    </row>
    <row r="35" ht="13.5" thickBot="1"/>
    <row r="36" spans="2:4" ht="12.75">
      <c r="B36" s="35" t="s">
        <v>25</v>
      </c>
      <c r="C36" s="36"/>
      <c r="D36" s="37"/>
    </row>
    <row r="37" spans="2:4" ht="12.75">
      <c r="B37" s="38"/>
      <c r="C37" s="19"/>
      <c r="D37" s="39"/>
    </row>
    <row r="38" spans="2:4" ht="13.5" thickBot="1">
      <c r="B38" s="40"/>
      <c r="C38" s="41"/>
      <c r="D38" s="42">
        <v>10.75</v>
      </c>
    </row>
  </sheetData>
  <sheetProtection/>
  <mergeCells count="1">
    <mergeCell ref="B16:D16"/>
  </mergeCells>
  <printOptions/>
  <pageMargins left="0.4330708661417323" right="0.7480314960629921" top="0.629921259842519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Cap_Admin</dc:creator>
  <cp:keywords/>
  <dc:description/>
  <cp:lastModifiedBy>Ruiz Julia, Gemma</cp:lastModifiedBy>
  <cp:lastPrinted>2021-02-11T09:43:59Z</cp:lastPrinted>
  <dcterms:created xsi:type="dcterms:W3CDTF">2000-06-28T14:28:15Z</dcterms:created>
  <dcterms:modified xsi:type="dcterms:W3CDTF">2021-11-23T09:39:55Z</dcterms:modified>
  <cp:category/>
  <cp:version/>
  <cp:contentType/>
  <cp:contentStatus/>
</cp:coreProperties>
</file>